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256" yWindow="1536" windowWidth="23256" windowHeight="13176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7" i="1"/>
  <c r="A197"/>
  <c r="L196"/>
  <c r="J196"/>
  <c r="I196"/>
  <c r="H196"/>
  <c r="G196"/>
  <c r="F196"/>
  <c r="B187"/>
  <c r="A187"/>
  <c r="L186"/>
  <c r="J186"/>
  <c r="J197" s="1"/>
  <c r="I186"/>
  <c r="H186"/>
  <c r="G186"/>
  <c r="G197" s="1"/>
  <c r="F186"/>
  <c r="F197" s="1"/>
  <c r="B178"/>
  <c r="A178"/>
  <c r="L177"/>
  <c r="J177"/>
  <c r="I177"/>
  <c r="H177"/>
  <c r="G177"/>
  <c r="F177"/>
  <c r="B168"/>
  <c r="A168"/>
  <c r="L167"/>
  <c r="L178" s="1"/>
  <c r="J167"/>
  <c r="J178" s="1"/>
  <c r="I167"/>
  <c r="I178" s="1"/>
  <c r="H167"/>
  <c r="G167"/>
  <c r="G178" s="1"/>
  <c r="F167"/>
  <c r="F178" s="1"/>
  <c r="B159"/>
  <c r="A159"/>
  <c r="B148"/>
  <c r="A148"/>
  <c r="L147"/>
  <c r="J147"/>
  <c r="I147"/>
  <c r="H147"/>
  <c r="G147"/>
  <c r="F147"/>
  <c r="B139"/>
  <c r="A139"/>
  <c r="L138"/>
  <c r="J138"/>
  <c r="I138"/>
  <c r="H138"/>
  <c r="G138"/>
  <c r="F138"/>
  <c r="B129"/>
  <c r="A129"/>
  <c r="L128"/>
  <c r="J128"/>
  <c r="J139" s="1"/>
  <c r="I128"/>
  <c r="H128"/>
  <c r="G128"/>
  <c r="G139" s="1"/>
  <c r="F128"/>
  <c r="F139" s="1"/>
  <c r="B120"/>
  <c r="A120"/>
  <c r="L119"/>
  <c r="J119"/>
  <c r="I119"/>
  <c r="H119"/>
  <c r="G119"/>
  <c r="F119"/>
  <c r="B110"/>
  <c r="A110"/>
  <c r="L109"/>
  <c r="J109"/>
  <c r="J120" s="1"/>
  <c r="I109"/>
  <c r="H109"/>
  <c r="G109"/>
  <c r="G120" s="1"/>
  <c r="F109"/>
  <c r="F120" s="1"/>
  <c r="B101"/>
  <c r="A101"/>
  <c r="L100"/>
  <c r="J100"/>
  <c r="I100"/>
  <c r="H100"/>
  <c r="G100"/>
  <c r="F100"/>
  <c r="B91"/>
  <c r="A91"/>
  <c r="L90"/>
  <c r="L101" s="1"/>
  <c r="J90"/>
  <c r="J101" s="1"/>
  <c r="I90"/>
  <c r="H90"/>
  <c r="G90"/>
  <c r="G101" s="1"/>
  <c r="F90"/>
  <c r="B82"/>
  <c r="A82"/>
  <c r="L81"/>
  <c r="J81"/>
  <c r="I81"/>
  <c r="H81"/>
  <c r="G81"/>
  <c r="F81"/>
  <c r="B72"/>
  <c r="A72"/>
  <c r="L71"/>
  <c r="L82" s="1"/>
  <c r="J71"/>
  <c r="J82" s="1"/>
  <c r="I71"/>
  <c r="H71"/>
  <c r="G71"/>
  <c r="G82" s="1"/>
  <c r="F71"/>
  <c r="F82" s="1"/>
  <c r="B63"/>
  <c r="A63"/>
  <c r="L62"/>
  <c r="J62"/>
  <c r="I62"/>
  <c r="H62"/>
  <c r="G62"/>
  <c r="F62"/>
  <c r="B52"/>
  <c r="A52"/>
  <c r="L51"/>
  <c r="L63" s="1"/>
  <c r="J51"/>
  <c r="I51"/>
  <c r="H51"/>
  <c r="G51"/>
  <c r="G63" s="1"/>
  <c r="F51"/>
  <c r="F63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H13"/>
  <c r="G13"/>
  <c r="G24" s="1"/>
  <c r="F13"/>
  <c r="F24" s="1"/>
  <c r="H178" l="1"/>
  <c r="L139"/>
  <c r="I24"/>
  <c r="I120"/>
  <c r="F101"/>
  <c r="H24"/>
  <c r="L197"/>
  <c r="G159"/>
  <c r="G198" s="1"/>
  <c r="L159"/>
  <c r="F159"/>
  <c r="J159"/>
  <c r="H139"/>
  <c r="H197"/>
  <c r="I197"/>
  <c r="L120"/>
  <c r="I101"/>
  <c r="H101"/>
  <c r="I63"/>
  <c r="J63"/>
  <c r="J198" s="1"/>
  <c r="I159"/>
  <c r="H159"/>
  <c r="I139"/>
  <c r="H120"/>
  <c r="H82"/>
  <c r="I82"/>
  <c r="H63"/>
  <c r="H43"/>
  <c r="F198" l="1"/>
  <c r="L198"/>
  <c r="I198"/>
  <c r="H198"/>
</calcChain>
</file>

<file path=xl/sharedStrings.xml><?xml version="1.0" encoding="utf-8"?>
<sst xmlns="http://schemas.openxmlformats.org/spreadsheetml/2006/main" count="234" uniqueCount="69">
  <si>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</si>
  <si>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</si>
  <si>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</si>
  <si>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</si>
  <si>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</si>
  <si>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</si>
  <si>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</si>
  <si>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</si>
  <si>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</si>
  <si>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</si>
  <si>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</si>
  <si>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</si>
  <si>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</si>
  <si>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</si>
  <si>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</si>
  <si>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</si>
  <si>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</si>
  <si>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</si>
  <si>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</si>
  <si>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</si>
  <si>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</si>
  <si>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</si>
  <si>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</si>
  <si>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</si>
  <si>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</si>
  <si>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</si>
  <si>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</si>
  <si>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</si>
  <si>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</si>
  <si>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</si>
  <si>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</si>
  <si>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</si>
  <si>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</si>
  <si>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</si>
  <si>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</si>
  <si>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</si>
  <si>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</si>
  <si>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</si>
  <si>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</si>
  <si>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"Марагинская СОШ №1"</t>
  </si>
  <si>
    <t>Гасанов А.Н.</t>
  </si>
  <si>
    <t>Директор</t>
  </si>
  <si>
    <t>Салат овощной с зеленым горошком</t>
  </si>
  <si>
    <t xml:space="preserve">Соус куриный </t>
  </si>
  <si>
    <t xml:space="preserve"> Гуляш из курицы</t>
  </si>
  <si>
    <t>Вермишель отварная с маслом</t>
  </si>
  <si>
    <t>Чай с сахаром</t>
  </si>
  <si>
    <t>Хлеб пшеничный</t>
  </si>
  <si>
    <t>Пирожное бисквитное</t>
  </si>
  <si>
    <t>сладкое</t>
  </si>
  <si>
    <t>Хинкал на  говяжьем бульоне</t>
  </si>
  <si>
    <t xml:space="preserve"> Гуляш из отварного мяса говядины</t>
  </si>
  <si>
    <t>Каша гречневая рассыпчатая</t>
  </si>
  <si>
    <t>Сок натуральный</t>
  </si>
  <si>
    <t>Яблоки</t>
  </si>
  <si>
    <t xml:space="preserve">Салат винегрет </t>
  </si>
  <si>
    <t>Суп вермишелевый молочный</t>
  </si>
  <si>
    <t>Пироженое бисквитное</t>
  </si>
  <si>
    <t>Яйцо вареное</t>
  </si>
  <si>
    <t xml:space="preserve"> Гуляш из мяса говядины</t>
  </si>
  <si>
    <t>Пюре картофельное</t>
  </si>
  <si>
    <t>Хлеб пшеничный со сливочным маслом</t>
  </si>
  <si>
    <t>Печенье</t>
  </si>
  <si>
    <t>Салат овощной с зелёным горошком</t>
  </si>
  <si>
    <t>Пряники</t>
  </si>
  <si>
    <t xml:space="preserve">        0.15</t>
  </si>
  <si>
    <t xml:space="preserve">Хлеб пшеничный со сливочным маслом </t>
  </si>
  <si>
    <t xml:space="preserve">Хлеб </t>
  </si>
  <si>
    <t xml:space="preserve">Плов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</si>
</sst>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E219" activePane="bottomRight" state="frozen"/>
      <selection pane="topRight" activeCell="E1" sqref="E1"/>
      <selection pane="bottomLeft" activeCell="A6" sqref="A6"/>
      <selection pane="bottomRight" activeCell="E187" sqref="E187:L18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41</v>
      </c>
      <c r="I1" s="52"/>
      <c r="J1" s="52"/>
      <c r="K1" s="52"/>
    </row>
    <row r="2" spans="1:12" ht="17.399999999999999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1</v>
      </c>
      <c r="H14" s="43">
        <v>5</v>
      </c>
      <c r="I14" s="43">
        <v>5</v>
      </c>
      <c r="J14" s="43">
        <v>52</v>
      </c>
      <c r="K14" s="44">
        <v>35</v>
      </c>
      <c r="L14" s="43">
        <v>4.82</v>
      </c>
    </row>
    <row r="15" spans="1:12" ht="14.4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27</v>
      </c>
      <c r="H15" s="43">
        <v>7</v>
      </c>
      <c r="I15" s="43">
        <v>20</v>
      </c>
      <c r="J15" s="43">
        <v>220</v>
      </c>
      <c r="K15" s="44"/>
      <c r="L15" s="43">
        <v>18.38</v>
      </c>
    </row>
    <row r="16" spans="1:12" ht="14.4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198</v>
      </c>
      <c r="L16" s="43">
        <v>14.29</v>
      </c>
    </row>
    <row r="17" spans="1:12" ht="14.4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</v>
      </c>
      <c r="H17" s="43">
        <v>9</v>
      </c>
      <c r="I17" s="43">
        <v>30</v>
      </c>
      <c r="J17" s="43">
        <v>213</v>
      </c>
      <c r="K17" s="44">
        <v>137</v>
      </c>
      <c r="L17" s="43">
        <v>13.88</v>
      </c>
    </row>
    <row r="18" spans="1:12" ht="14.4">
      <c r="A18" s="23"/>
      <c r="B18" s="15"/>
      <c r="C18" s="11"/>
      <c r="D18" s="7" t="s">
        <v>30</v>
      </c>
      <c r="E18" s="42" t="s">
        <v>46</v>
      </c>
      <c r="F18" s="43">
        <v>200</v>
      </c>
      <c r="G18" s="43"/>
      <c r="H18" s="43"/>
      <c r="I18" s="43">
        <v>10</v>
      </c>
      <c r="J18" s="43">
        <v>43</v>
      </c>
      <c r="K18" s="44">
        <v>261</v>
      </c>
      <c r="L18" s="43">
        <v>2.25</v>
      </c>
    </row>
    <row r="19" spans="1:12" ht="14.4">
      <c r="A19" s="23"/>
      <c r="B19" s="15"/>
      <c r="C19" s="11"/>
      <c r="D19" s="7" t="s">
        <v>31</v>
      </c>
      <c r="E19" s="42" t="s">
        <v>47</v>
      </c>
      <c r="F19" s="43">
        <v>70</v>
      </c>
      <c r="G19" s="43">
        <v>1</v>
      </c>
      <c r="H19" s="43">
        <v>7</v>
      </c>
      <c r="I19" s="43">
        <v>34</v>
      </c>
      <c r="J19" s="43">
        <v>186</v>
      </c>
      <c r="K19" s="44"/>
      <c r="L19" s="43">
        <v>5.39</v>
      </c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 t="s">
        <v>49</v>
      </c>
      <c r="E21" s="42" t="s">
        <v>48</v>
      </c>
      <c r="F21" s="43">
        <v>30</v>
      </c>
      <c r="G21" s="43">
        <v>1</v>
      </c>
      <c r="H21" s="43">
        <v>3</v>
      </c>
      <c r="I21" s="43">
        <v>15</v>
      </c>
      <c r="J21" s="43">
        <v>90</v>
      </c>
      <c r="K21" s="44">
        <v>63</v>
      </c>
      <c r="L21" s="43">
        <v>13</v>
      </c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49</v>
      </c>
      <c r="H23" s="19">
        <f t="shared" si="2"/>
        <v>48</v>
      </c>
      <c r="I23" s="19">
        <f t="shared" si="2"/>
        <v>121</v>
      </c>
      <c r="J23" s="19">
        <f t="shared" si="2"/>
        <v>972</v>
      </c>
      <c r="K23" s="25"/>
      <c r="L23" s="19">
        <f t="shared" ref="L23" si="3">SUM(L14:L22)</f>
        <v>72.009999999999991</v>
      </c>
    </row>
    <row r="24" spans="1:12" ht="14.4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800</v>
      </c>
      <c r="G24" s="32">
        <f t="shared" ref="G24:J24" si="4">G13+G23</f>
        <v>49</v>
      </c>
      <c r="H24" s="32">
        <f t="shared" si="4"/>
        <v>48</v>
      </c>
      <c r="I24" s="32">
        <f t="shared" si="4"/>
        <v>121</v>
      </c>
      <c r="J24" s="32">
        <f t="shared" si="4"/>
        <v>972</v>
      </c>
      <c r="K24" s="32"/>
      <c r="L24" s="32">
        <f t="shared" ref="L24" si="5">L13+L23</f>
        <v>72.009999999999991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6</v>
      </c>
      <c r="H34" s="43">
        <v>1</v>
      </c>
      <c r="I34" s="43">
        <v>25</v>
      </c>
      <c r="J34" s="43">
        <v>108</v>
      </c>
      <c r="K34" s="44">
        <v>118</v>
      </c>
      <c r="L34" s="43">
        <v>4.3</v>
      </c>
    </row>
    <row r="35" spans="1:12" ht="14.4">
      <c r="A35" s="14"/>
      <c r="B35" s="15"/>
      <c r="C35" s="11"/>
      <c r="D35" s="7" t="s">
        <v>28</v>
      </c>
      <c r="E35" s="42" t="s">
        <v>51</v>
      </c>
      <c r="F35" s="43">
        <v>90</v>
      </c>
      <c r="G35" s="43">
        <v>14</v>
      </c>
      <c r="H35" s="43">
        <v>14</v>
      </c>
      <c r="I35" s="43">
        <v>2</v>
      </c>
      <c r="J35" s="43">
        <v>190</v>
      </c>
      <c r="K35" s="44">
        <v>175</v>
      </c>
      <c r="L35" s="43">
        <v>30.31</v>
      </c>
    </row>
    <row r="36" spans="1:12" ht="14.4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9</v>
      </c>
      <c r="H36" s="43">
        <v>6</v>
      </c>
      <c r="I36" s="43">
        <v>39</v>
      </c>
      <c r="J36" s="43">
        <v>243</v>
      </c>
      <c r="K36" s="44">
        <v>114</v>
      </c>
      <c r="L36" s="43">
        <v>10.45</v>
      </c>
    </row>
    <row r="37" spans="1:12" ht="14.4">
      <c r="A37" s="14"/>
      <c r="B37" s="15"/>
      <c r="C37" s="11"/>
      <c r="D37" s="7" t="s">
        <v>30</v>
      </c>
      <c r="E37" s="42" t="s">
        <v>53</v>
      </c>
      <c r="F37" s="43">
        <v>150</v>
      </c>
      <c r="G37" s="43">
        <v>1</v>
      </c>
      <c r="H37" s="43">
        <v>0</v>
      </c>
      <c r="I37" s="43">
        <v>15</v>
      </c>
      <c r="J37" s="43">
        <v>78</v>
      </c>
      <c r="K37" s="44">
        <v>271</v>
      </c>
      <c r="L37" s="43">
        <v>14.7</v>
      </c>
    </row>
    <row r="38" spans="1:12" ht="14.4">
      <c r="A38" s="14"/>
      <c r="B38" s="15"/>
      <c r="C38" s="11"/>
      <c r="D38" s="7" t="s">
        <v>31</v>
      </c>
      <c r="E38" s="42" t="s">
        <v>47</v>
      </c>
      <c r="F38" s="43">
        <v>70</v>
      </c>
      <c r="G38" s="43">
        <v>1</v>
      </c>
      <c r="H38" s="43">
        <v>7</v>
      </c>
      <c r="I38" s="43">
        <v>34</v>
      </c>
      <c r="J38" s="43">
        <v>186</v>
      </c>
      <c r="K38" s="44"/>
      <c r="L38" s="43">
        <v>5.39</v>
      </c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 t="s">
        <v>24</v>
      </c>
      <c r="E40" s="42" t="s">
        <v>54</v>
      </c>
      <c r="F40" s="43">
        <v>70</v>
      </c>
      <c r="G40" s="43">
        <v>0</v>
      </c>
      <c r="H40" s="43">
        <v>0</v>
      </c>
      <c r="I40" s="43">
        <v>8</v>
      </c>
      <c r="J40" s="43">
        <v>38</v>
      </c>
      <c r="K40" s="44">
        <v>231</v>
      </c>
      <c r="L40" s="43">
        <v>6.86</v>
      </c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31</v>
      </c>
      <c r="H42" s="19">
        <f t="shared" ref="H42" si="11">SUM(H33:H41)</f>
        <v>28</v>
      </c>
      <c r="I42" s="19">
        <f t="shared" ref="I42" si="12">SUM(I33:I41)</f>
        <v>123</v>
      </c>
      <c r="J42" s="19">
        <f t="shared" ref="J42:L42" si="13">SUM(J33:J41)</f>
        <v>843</v>
      </c>
      <c r="K42" s="25"/>
      <c r="L42" s="19">
        <f t="shared" si="13"/>
        <v>72.010000000000005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730</v>
      </c>
      <c r="G43" s="32">
        <f t="shared" ref="G43" si="14">G32+G42</f>
        <v>31</v>
      </c>
      <c r="H43" s="32">
        <f t="shared" ref="H43" si="15">H32+H42</f>
        <v>28</v>
      </c>
      <c r="I43" s="32">
        <f t="shared" ref="I43" si="16">I32+I42</f>
        <v>123</v>
      </c>
      <c r="J43" s="32">
        <f t="shared" ref="J43:L43" si="17">J32+J42</f>
        <v>843</v>
      </c>
      <c r="K43" s="32"/>
      <c r="L43" s="32">
        <f t="shared" si="17"/>
        <v>72.010000000000005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60</v>
      </c>
      <c r="G52" s="43">
        <v>1</v>
      </c>
      <c r="H52" s="43">
        <v>7</v>
      </c>
      <c r="I52" s="43">
        <v>5</v>
      </c>
      <c r="J52" s="43">
        <v>76</v>
      </c>
      <c r="K52" s="44">
        <v>42</v>
      </c>
      <c r="L52" s="43">
        <v>6.15</v>
      </c>
    </row>
    <row r="53" spans="1:12" ht="14.4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5</v>
      </c>
      <c r="H53" s="43">
        <v>4</v>
      </c>
      <c r="I53" s="43">
        <v>17</v>
      </c>
      <c r="J53" s="43">
        <v>126</v>
      </c>
      <c r="K53" s="44">
        <v>133</v>
      </c>
      <c r="L53" s="43">
        <v>16.91</v>
      </c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 t="s">
        <v>46</v>
      </c>
      <c r="F56" s="43">
        <v>200</v>
      </c>
      <c r="G56" s="43"/>
      <c r="H56" s="43"/>
      <c r="I56" s="43">
        <v>10</v>
      </c>
      <c r="J56" s="43">
        <v>43</v>
      </c>
      <c r="K56" s="44">
        <v>261</v>
      </c>
      <c r="L56" s="43">
        <v>2.25</v>
      </c>
    </row>
    <row r="57" spans="1:12" ht="14.4">
      <c r="A57" s="23"/>
      <c r="B57" s="15"/>
      <c r="C57" s="11"/>
      <c r="D57" s="7" t="s">
        <v>31</v>
      </c>
      <c r="E57" s="42" t="s">
        <v>66</v>
      </c>
      <c r="F57" s="43">
        <v>100</v>
      </c>
      <c r="G57" s="43">
        <v>6</v>
      </c>
      <c r="H57" s="43">
        <v>8</v>
      </c>
      <c r="I57" s="43">
        <v>58</v>
      </c>
      <c r="J57" s="43">
        <v>322</v>
      </c>
      <c r="K57" s="44">
        <v>2</v>
      </c>
      <c r="L57" s="43">
        <v>23.19</v>
      </c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 t="s">
        <v>49</v>
      </c>
      <c r="E59" s="42" t="s">
        <v>57</v>
      </c>
      <c r="F59" s="43">
        <v>30</v>
      </c>
      <c r="G59" s="43">
        <v>1</v>
      </c>
      <c r="H59" s="43">
        <v>3</v>
      </c>
      <c r="I59" s="43">
        <v>13</v>
      </c>
      <c r="J59" s="43">
        <v>81</v>
      </c>
      <c r="K59" s="44">
        <v>63</v>
      </c>
      <c r="L59" s="43">
        <v>13</v>
      </c>
    </row>
    <row r="60" spans="1:12" ht="14.4">
      <c r="A60" s="23"/>
      <c r="B60" s="15"/>
      <c r="C60" s="11"/>
      <c r="D60" s="6" t="s">
        <v>24</v>
      </c>
      <c r="E60" s="42" t="s">
        <v>54</v>
      </c>
      <c r="F60" s="43">
        <v>60</v>
      </c>
      <c r="G60" s="43">
        <v>0</v>
      </c>
      <c r="H60" s="43">
        <v>0</v>
      </c>
      <c r="I60" s="43">
        <v>8</v>
      </c>
      <c r="J60" s="43">
        <v>38</v>
      </c>
      <c r="K60" s="44">
        <v>231</v>
      </c>
      <c r="L60" s="43">
        <v>6.86</v>
      </c>
    </row>
    <row r="61" spans="1:12" ht="14.4">
      <c r="A61" s="23"/>
      <c r="B61" s="15"/>
      <c r="C61" s="11"/>
      <c r="D61" s="6"/>
      <c r="E61" s="42" t="s">
        <v>58</v>
      </c>
      <c r="F61" s="43">
        <v>40</v>
      </c>
      <c r="G61" s="43">
        <v>5</v>
      </c>
      <c r="H61" s="43">
        <v>5</v>
      </c>
      <c r="I61" s="43"/>
      <c r="J61" s="43">
        <v>63</v>
      </c>
      <c r="K61" s="44">
        <v>143</v>
      </c>
      <c r="L61" s="43">
        <v>10.5</v>
      </c>
    </row>
    <row r="62" spans="1:12" ht="14.4">
      <c r="A62" s="24"/>
      <c r="B62" s="17"/>
      <c r="C62" s="8"/>
      <c r="D62" s="18" t="s">
        <v>33</v>
      </c>
      <c r="E62" s="9"/>
      <c r="F62" s="19">
        <f>SUM(F52:F61)</f>
        <v>690</v>
      </c>
      <c r="G62" s="19">
        <f t="shared" ref="G62" si="22">SUM(G52:G61)</f>
        <v>18</v>
      </c>
      <c r="H62" s="19">
        <f t="shared" ref="H62" si="23">SUM(H52:H61)</f>
        <v>27</v>
      </c>
      <c r="I62" s="19">
        <f t="shared" ref="I62" si="24">SUM(I52:I61)</f>
        <v>111</v>
      </c>
      <c r="J62" s="19">
        <f t="shared" ref="J62:L62" si="25">SUM(J52:J61)</f>
        <v>749</v>
      </c>
      <c r="K62" s="25"/>
      <c r="L62" s="19">
        <f t="shared" si="25"/>
        <v>78.86</v>
      </c>
    </row>
    <row r="63" spans="1:12" ht="15.75" customHeight="1">
      <c r="A63" s="29">
        <f>A44</f>
        <v>1</v>
      </c>
      <c r="B63" s="30">
        <f>B44</f>
        <v>3</v>
      </c>
      <c r="C63" s="53" t="s">
        <v>4</v>
      </c>
      <c r="D63" s="54"/>
      <c r="E63" s="31"/>
      <c r="F63" s="32">
        <f>F51+F62</f>
        <v>690</v>
      </c>
      <c r="G63" s="32">
        <f t="shared" ref="G63" si="26">G51+G62</f>
        <v>18</v>
      </c>
      <c r="H63" s="32">
        <f t="shared" ref="H63" si="27">H51+H62</f>
        <v>27</v>
      </c>
      <c r="I63" s="32">
        <f t="shared" ref="I63" si="28">I51+I62</f>
        <v>111</v>
      </c>
      <c r="J63" s="32">
        <f t="shared" ref="J63:L63" si="29">J51+J62</f>
        <v>749</v>
      </c>
      <c r="K63" s="32"/>
      <c r="L63" s="32">
        <f t="shared" si="29"/>
        <v>78.86</v>
      </c>
    </row>
    <row r="64" spans="1:12" ht="14.4">
      <c r="A64" s="20">
        <v>1</v>
      </c>
      <c r="B64" s="21">
        <v>4</v>
      </c>
      <c r="C64" s="22" t="s">
        <v>20</v>
      </c>
      <c r="D64" s="5" t="s">
        <v>21</v>
      </c>
      <c r="E64" s="39"/>
      <c r="F64" s="40"/>
      <c r="G64" s="40"/>
      <c r="H64" s="40"/>
      <c r="I64" s="40"/>
      <c r="J64" s="40"/>
      <c r="K64" s="41"/>
      <c r="L64" s="40"/>
    </row>
    <row r="65" spans="1:12" ht="14.4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4">
      <c r="A71" s="24"/>
      <c r="B71" s="17"/>
      <c r="C71" s="8"/>
      <c r="D71" s="18" t="s">
        <v>33</v>
      </c>
      <c r="E71" s="9"/>
      <c r="F71" s="19">
        <f>SUM(F64:F70)</f>
        <v>0</v>
      </c>
      <c r="G71" s="19">
        <f t="shared" ref="G71" si="30">SUM(G64:G70)</f>
        <v>0</v>
      </c>
      <c r="H71" s="19">
        <f t="shared" ref="H71" si="31">SUM(H64:H70)</f>
        <v>0</v>
      </c>
      <c r="I71" s="19">
        <f t="shared" ref="I71" si="32">SUM(I64:I70)</f>
        <v>0</v>
      </c>
      <c r="J71" s="19">
        <f t="shared" ref="J71:L71" si="33">SUM(J64:J70)</f>
        <v>0</v>
      </c>
      <c r="K71" s="25"/>
      <c r="L71" s="19">
        <f t="shared" si="33"/>
        <v>0</v>
      </c>
    </row>
    <row r="72" spans="1:12" ht="14.4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28</v>
      </c>
      <c r="E74" s="42" t="s">
        <v>59</v>
      </c>
      <c r="F74" s="43">
        <v>90</v>
      </c>
      <c r="G74" s="43">
        <v>14</v>
      </c>
      <c r="H74" s="43">
        <v>14</v>
      </c>
      <c r="I74" s="43">
        <v>2</v>
      </c>
      <c r="J74" s="43">
        <v>190</v>
      </c>
      <c r="K74" s="44">
        <v>175</v>
      </c>
      <c r="L74" s="43">
        <v>31.04</v>
      </c>
    </row>
    <row r="75" spans="1:12" ht="14.4">
      <c r="A75" s="23"/>
      <c r="B75" s="15"/>
      <c r="C75" s="11"/>
      <c r="D75" s="7" t="s">
        <v>29</v>
      </c>
      <c r="E75" s="42" t="s">
        <v>60</v>
      </c>
      <c r="F75" s="43">
        <v>150</v>
      </c>
      <c r="G75" s="43">
        <v>3</v>
      </c>
      <c r="H75" s="43">
        <v>4</v>
      </c>
      <c r="I75" s="43">
        <v>22</v>
      </c>
      <c r="J75" s="43">
        <v>173</v>
      </c>
      <c r="K75" s="44">
        <v>91</v>
      </c>
      <c r="L75" s="43">
        <v>6.77</v>
      </c>
    </row>
    <row r="76" spans="1:12" ht="14.4">
      <c r="A76" s="23"/>
      <c r="B76" s="15"/>
      <c r="C76" s="11"/>
      <c r="D76" s="7" t="s">
        <v>30</v>
      </c>
      <c r="E76" s="42" t="s">
        <v>46</v>
      </c>
      <c r="F76" s="43">
        <v>200</v>
      </c>
      <c r="G76" s="43"/>
      <c r="H76" s="43"/>
      <c r="I76" s="43">
        <v>10</v>
      </c>
      <c r="J76" s="43">
        <v>43</v>
      </c>
      <c r="K76" s="44">
        <v>261</v>
      </c>
      <c r="L76" s="43">
        <v>2.25</v>
      </c>
    </row>
    <row r="77" spans="1:12" ht="14.4">
      <c r="A77" s="23"/>
      <c r="B77" s="15"/>
      <c r="C77" s="11"/>
      <c r="D77" s="7" t="s">
        <v>31</v>
      </c>
      <c r="E77" s="42" t="s">
        <v>61</v>
      </c>
      <c r="F77" s="43">
        <v>80</v>
      </c>
      <c r="G77" s="43">
        <v>4</v>
      </c>
      <c r="H77" s="43">
        <v>8</v>
      </c>
      <c r="I77" s="43">
        <v>30</v>
      </c>
      <c r="J77" s="43">
        <v>230</v>
      </c>
      <c r="K77" s="44">
        <v>1</v>
      </c>
      <c r="L77" s="43">
        <v>13.73</v>
      </c>
    </row>
    <row r="78" spans="1:12" ht="14.4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 t="s">
        <v>49</v>
      </c>
      <c r="E79" s="42" t="s">
        <v>62</v>
      </c>
      <c r="F79" s="43">
        <v>33</v>
      </c>
      <c r="G79" s="43">
        <v>1</v>
      </c>
      <c r="H79" s="43">
        <v>9</v>
      </c>
      <c r="I79" s="43">
        <v>19</v>
      </c>
      <c r="J79" s="43">
        <v>167</v>
      </c>
      <c r="K79" s="44">
        <v>65</v>
      </c>
      <c r="L79" s="43">
        <v>7.7</v>
      </c>
    </row>
    <row r="80" spans="1:12" ht="14.4">
      <c r="A80" s="23"/>
      <c r="B80" s="15"/>
      <c r="C80" s="11"/>
      <c r="D80" s="6"/>
      <c r="E80" s="42" t="s">
        <v>58</v>
      </c>
      <c r="F80" s="43">
        <v>40</v>
      </c>
      <c r="G80" s="43">
        <v>5</v>
      </c>
      <c r="H80" s="43">
        <v>5</v>
      </c>
      <c r="I80" s="43"/>
      <c r="J80" s="43">
        <v>63</v>
      </c>
      <c r="K80" s="44">
        <v>143</v>
      </c>
      <c r="L80" s="43">
        <v>10.5</v>
      </c>
    </row>
    <row r="81" spans="1:12" ht="14.4">
      <c r="A81" s="24"/>
      <c r="B81" s="17"/>
      <c r="C81" s="8"/>
      <c r="D81" s="18" t="s">
        <v>33</v>
      </c>
      <c r="E81" s="9"/>
      <c r="F81" s="19">
        <f>SUM(F72:F80)</f>
        <v>593</v>
      </c>
      <c r="G81" s="19">
        <f t="shared" ref="G81" si="34">SUM(G72:G80)</f>
        <v>27</v>
      </c>
      <c r="H81" s="19">
        <f t="shared" ref="H81" si="35">SUM(H72:H80)</f>
        <v>40</v>
      </c>
      <c r="I81" s="19">
        <f t="shared" ref="I81" si="36">SUM(I72:I80)</f>
        <v>83</v>
      </c>
      <c r="J81" s="19">
        <f t="shared" ref="J81:L81" si="37">SUM(J72:J80)</f>
        <v>866</v>
      </c>
      <c r="K81" s="25"/>
      <c r="L81" s="19">
        <f t="shared" si="37"/>
        <v>71.990000000000009</v>
      </c>
    </row>
    <row r="82" spans="1:12" ht="15.75" customHeight="1">
      <c r="A82" s="29">
        <f>A64</f>
        <v>1</v>
      </c>
      <c r="B82" s="30">
        <f>B64</f>
        <v>4</v>
      </c>
      <c r="C82" s="53" t="s">
        <v>4</v>
      </c>
      <c r="D82" s="54"/>
      <c r="E82" s="31"/>
      <c r="F82" s="32">
        <f>F71+F81</f>
        <v>593</v>
      </c>
      <c r="G82" s="32">
        <f t="shared" ref="G82" si="38">G71+G81</f>
        <v>27</v>
      </c>
      <c r="H82" s="32">
        <f t="shared" ref="H82" si="39">H71+H81</f>
        <v>40</v>
      </c>
      <c r="I82" s="32">
        <f t="shared" ref="I82" si="40">I71+I81</f>
        <v>83</v>
      </c>
      <c r="J82" s="32">
        <f t="shared" ref="J82:L82" si="41">J71+J81</f>
        <v>866</v>
      </c>
      <c r="K82" s="32"/>
      <c r="L82" s="32">
        <f t="shared" si="41"/>
        <v>71.990000000000009</v>
      </c>
    </row>
    <row r="83" spans="1:12" ht="14.4">
      <c r="A83" s="20">
        <v>1</v>
      </c>
      <c r="B83" s="21">
        <v>5</v>
      </c>
      <c r="C83" s="22" t="s">
        <v>20</v>
      </c>
      <c r="D83" s="5" t="s">
        <v>21</v>
      </c>
      <c r="E83" s="39"/>
      <c r="F83" s="40"/>
      <c r="G83" s="40"/>
      <c r="H83" s="40"/>
      <c r="I83" s="40"/>
      <c r="J83" s="40"/>
      <c r="K83" s="41"/>
      <c r="L83" s="40"/>
    </row>
    <row r="84" spans="1:12" ht="14.4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4.4">
      <c r="A90" s="24"/>
      <c r="B90" s="17"/>
      <c r="C90" s="8"/>
      <c r="D90" s="18" t="s">
        <v>33</v>
      </c>
      <c r="E90" s="9"/>
      <c r="F90" s="19">
        <f>SUM(F83:F89)</f>
        <v>0</v>
      </c>
      <c r="G90" s="19">
        <f t="shared" ref="G90" si="42">SUM(G83:G89)</f>
        <v>0</v>
      </c>
      <c r="H90" s="19">
        <f t="shared" ref="H90" si="43">SUM(H83:H89)</f>
        <v>0</v>
      </c>
      <c r="I90" s="19">
        <f t="shared" ref="I90" si="44">SUM(I83:I89)</f>
        <v>0</v>
      </c>
      <c r="J90" s="19">
        <f t="shared" ref="J90:L90" si="45">SUM(J83:J89)</f>
        <v>0</v>
      </c>
      <c r="K90" s="25"/>
      <c r="L90" s="19">
        <f t="shared" si="45"/>
        <v>0</v>
      </c>
    </row>
    <row r="91" spans="1:12" ht="14.4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63</v>
      </c>
      <c r="F91" s="43">
        <v>60</v>
      </c>
      <c r="G91" s="43">
        <v>1</v>
      </c>
      <c r="H91" s="43">
        <v>5</v>
      </c>
      <c r="I91" s="43">
        <v>5</v>
      </c>
      <c r="J91" s="43">
        <v>52</v>
      </c>
      <c r="K91" s="44">
        <v>35</v>
      </c>
      <c r="L91" s="43">
        <v>4.83</v>
      </c>
    </row>
    <row r="92" spans="1:12" ht="14.4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28</v>
      </c>
      <c r="E93" s="42" t="s">
        <v>68</v>
      </c>
      <c r="F93" s="43">
        <v>150</v>
      </c>
      <c r="G93" s="43">
        <v>16</v>
      </c>
      <c r="H93" s="43">
        <v>16</v>
      </c>
      <c r="I93" s="43">
        <v>24</v>
      </c>
      <c r="J93" s="43">
        <v>229</v>
      </c>
      <c r="K93" s="44">
        <v>199</v>
      </c>
      <c r="L93" s="43">
        <v>37.22</v>
      </c>
    </row>
    <row r="94" spans="1:12" ht="14.4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30</v>
      </c>
      <c r="E95" s="42" t="s">
        <v>53</v>
      </c>
      <c r="F95" s="43">
        <v>120</v>
      </c>
      <c r="G95" s="43">
        <v>1</v>
      </c>
      <c r="H95" s="43"/>
      <c r="I95" s="43">
        <v>12</v>
      </c>
      <c r="J95" s="43">
        <v>62</v>
      </c>
      <c r="K95" s="44">
        <v>271</v>
      </c>
      <c r="L95" s="43">
        <v>11.76</v>
      </c>
    </row>
    <row r="96" spans="1:12" ht="14.4">
      <c r="A96" s="23"/>
      <c r="B96" s="15"/>
      <c r="C96" s="11"/>
      <c r="D96" s="7" t="s">
        <v>31</v>
      </c>
      <c r="E96" s="42" t="s">
        <v>67</v>
      </c>
      <c r="F96" s="43">
        <v>70</v>
      </c>
      <c r="G96" s="43">
        <v>6</v>
      </c>
      <c r="H96" s="43">
        <v>1</v>
      </c>
      <c r="I96" s="43">
        <v>46</v>
      </c>
      <c r="J96" s="43">
        <v>231</v>
      </c>
      <c r="K96" s="44">
        <v>2</v>
      </c>
      <c r="L96" s="43">
        <v>9.4</v>
      </c>
    </row>
    <row r="97" spans="1:12" ht="14.4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 t="s">
        <v>49</v>
      </c>
      <c r="E98" s="42" t="s">
        <v>64</v>
      </c>
      <c r="F98" s="43">
        <v>50</v>
      </c>
      <c r="G98" s="43">
        <v>1</v>
      </c>
      <c r="H98" s="43">
        <v>31</v>
      </c>
      <c r="I98" s="43">
        <v>15</v>
      </c>
      <c r="J98" s="43">
        <v>233</v>
      </c>
      <c r="K98" s="44" t="s">
        <v>65</v>
      </c>
      <c r="L98" s="43">
        <v>8.8000000000000007</v>
      </c>
    </row>
    <row r="99" spans="1:12" ht="14.4">
      <c r="A99" s="23"/>
      <c r="B99" s="15"/>
      <c r="C99" s="11"/>
      <c r="D99" s="6" t="s">
        <v>24</v>
      </c>
      <c r="E99" s="42" t="s">
        <v>54</v>
      </c>
      <c r="F99" s="43">
        <v>60</v>
      </c>
      <c r="G99" s="43">
        <v>0</v>
      </c>
      <c r="H99" s="43">
        <v>0</v>
      </c>
      <c r="I99" s="43">
        <v>8</v>
      </c>
      <c r="J99" s="43">
        <v>38</v>
      </c>
      <c r="K99" s="44">
        <v>231</v>
      </c>
      <c r="L99" s="43">
        <v>6.86</v>
      </c>
    </row>
    <row r="100" spans="1:12" ht="14.4">
      <c r="A100" s="24"/>
      <c r="B100" s="17"/>
      <c r="C100" s="8"/>
      <c r="D100" s="18" t="s">
        <v>33</v>
      </c>
      <c r="E100" s="9"/>
      <c r="F100" s="19">
        <f>SUM(F91:F99)</f>
        <v>510</v>
      </c>
      <c r="G100" s="19">
        <f t="shared" ref="G100" si="46">SUM(G91:G99)</f>
        <v>25</v>
      </c>
      <c r="H100" s="19">
        <f t="shared" ref="H100" si="47">SUM(H91:H99)</f>
        <v>53</v>
      </c>
      <c r="I100" s="19">
        <f t="shared" ref="I100" si="48">SUM(I91:I99)</f>
        <v>110</v>
      </c>
      <c r="J100" s="19">
        <f t="shared" ref="J100:L100" si="49">SUM(J91:J99)</f>
        <v>845</v>
      </c>
      <c r="K100" s="25"/>
      <c r="L100" s="19">
        <f t="shared" si="49"/>
        <v>78.86999999999999</v>
      </c>
    </row>
    <row r="101" spans="1:12" ht="15.75" customHeight="1">
      <c r="A101" s="29">
        <f>A83</f>
        <v>1</v>
      </c>
      <c r="B101" s="30">
        <f>B83</f>
        <v>5</v>
      </c>
      <c r="C101" s="53" t="s">
        <v>4</v>
      </c>
      <c r="D101" s="54"/>
      <c r="E101" s="31"/>
      <c r="F101" s="32">
        <f>F90+F100</f>
        <v>510</v>
      </c>
      <c r="G101" s="32">
        <f t="shared" ref="G101" si="50">G90+G100</f>
        <v>25</v>
      </c>
      <c r="H101" s="32">
        <f t="shared" ref="H101" si="51">H90+H100</f>
        <v>53</v>
      </c>
      <c r="I101" s="32">
        <f t="shared" ref="I101" si="52">I90+I100</f>
        <v>110</v>
      </c>
      <c r="J101" s="32">
        <f t="shared" ref="J101:L101" si="53">J90+J100</f>
        <v>845</v>
      </c>
      <c r="K101" s="32"/>
      <c r="L101" s="32">
        <f t="shared" si="53"/>
        <v>78.86999999999999</v>
      </c>
    </row>
    <row r="102" spans="1:12" ht="14.4">
      <c r="A102" s="20">
        <v>2</v>
      </c>
      <c r="B102" s="21">
        <v>1</v>
      </c>
      <c r="C102" s="22" t="s">
        <v>20</v>
      </c>
      <c r="D102" s="5" t="s">
        <v>21</v>
      </c>
      <c r="E102" s="39"/>
      <c r="F102" s="40"/>
      <c r="G102" s="40"/>
      <c r="H102" s="40"/>
      <c r="I102" s="40"/>
      <c r="J102" s="40"/>
      <c r="K102" s="41"/>
      <c r="L102" s="40"/>
    </row>
    <row r="103" spans="1:12" ht="14.4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>
      <c r="A109" s="24"/>
      <c r="B109" s="17"/>
      <c r="C109" s="8"/>
      <c r="D109" s="18" t="s">
        <v>33</v>
      </c>
      <c r="E109" s="9"/>
      <c r="F109" s="19">
        <f>SUM(F102:F108)</f>
        <v>0</v>
      </c>
      <c r="G109" s="19">
        <f t="shared" ref="G109:J109" si="54">SUM(G102:G108)</f>
        <v>0</v>
      </c>
      <c r="H109" s="19">
        <f t="shared" si="54"/>
        <v>0</v>
      </c>
      <c r="I109" s="19">
        <f t="shared" si="54"/>
        <v>0</v>
      </c>
      <c r="J109" s="19">
        <f t="shared" si="54"/>
        <v>0</v>
      </c>
      <c r="K109" s="25"/>
      <c r="L109" s="19">
        <f t="shared" ref="L109" si="55">SUM(L102:L108)</f>
        <v>0</v>
      </c>
    </row>
    <row r="110" spans="1:12" ht="14.4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 t="s">
        <v>49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4.4">
      <c r="A120" s="29">
        <f>A102</f>
        <v>2</v>
      </c>
      <c r="B120" s="30">
        <f>B102</f>
        <v>1</v>
      </c>
      <c r="C120" s="53" t="s">
        <v>4</v>
      </c>
      <c r="D120" s="54"/>
      <c r="E120" s="31"/>
      <c r="F120" s="32">
        <f>F109+F119</f>
        <v>0</v>
      </c>
      <c r="G120" s="32">
        <f t="shared" ref="G120" si="58">G109+G119</f>
        <v>0</v>
      </c>
      <c r="H120" s="32">
        <f t="shared" ref="H120" si="59">H109+H119</f>
        <v>0</v>
      </c>
      <c r="I120" s="32">
        <f t="shared" ref="I120" si="60">I109+I119</f>
        <v>0</v>
      </c>
      <c r="J120" s="32">
        <f t="shared" ref="J120:L120" si="61">J109+J119</f>
        <v>0</v>
      </c>
      <c r="K120" s="32"/>
      <c r="L120" s="32">
        <f t="shared" si="61"/>
        <v>0</v>
      </c>
    </row>
    <row r="121" spans="1:12" ht="14.4">
      <c r="A121" s="14">
        <v>2</v>
      </c>
      <c r="B121" s="15">
        <v>2</v>
      </c>
      <c r="C121" s="22" t="s">
        <v>20</v>
      </c>
      <c r="D121" s="5" t="s">
        <v>21</v>
      </c>
      <c r="E121" s="39"/>
      <c r="F121" s="40"/>
      <c r="G121" s="40"/>
      <c r="H121" s="40"/>
      <c r="I121" s="40"/>
      <c r="J121" s="40"/>
      <c r="K121" s="41"/>
      <c r="L121" s="40"/>
    </row>
    <row r="122" spans="1:12" ht="14.4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>
      <c r="A128" s="16"/>
      <c r="B128" s="17"/>
      <c r="C128" s="8"/>
      <c r="D128" s="18" t="s">
        <v>33</v>
      </c>
      <c r="E128" s="9"/>
      <c r="F128" s="19">
        <f>SUM(F121:F127)</f>
        <v>0</v>
      </c>
      <c r="G128" s="19">
        <f t="shared" ref="G128:J128" si="62">SUM(G121:G127)</f>
        <v>0</v>
      </c>
      <c r="H128" s="19">
        <f t="shared" si="62"/>
        <v>0</v>
      </c>
      <c r="I128" s="19">
        <f t="shared" si="62"/>
        <v>0</v>
      </c>
      <c r="J128" s="19">
        <f t="shared" si="62"/>
        <v>0</v>
      </c>
      <c r="K128" s="25"/>
      <c r="L128" s="19">
        <f t="shared" ref="L128" si="63">SUM(L121:L127)</f>
        <v>0</v>
      </c>
    </row>
    <row r="129" spans="1:12" ht="14.4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 t="s">
        <v>24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4.4">
      <c r="A139" s="33">
        <f>A121</f>
        <v>2</v>
      </c>
      <c r="B139" s="33">
        <f>B121</f>
        <v>2</v>
      </c>
      <c r="C139" s="53" t="s">
        <v>4</v>
      </c>
      <c r="D139" s="54"/>
      <c r="E139" s="31"/>
      <c r="F139" s="32">
        <f>F128+F138</f>
        <v>0</v>
      </c>
      <c r="G139" s="32">
        <f t="shared" ref="G139" si="66">G128+G138</f>
        <v>0</v>
      </c>
      <c r="H139" s="32">
        <f t="shared" ref="H139" si="67">H128+H138</f>
        <v>0</v>
      </c>
      <c r="I139" s="32">
        <f t="shared" ref="I139" si="68">I128+I138</f>
        <v>0</v>
      </c>
      <c r="J139" s="32">
        <f t="shared" ref="J139:L139" si="69">J128+J138</f>
        <v>0</v>
      </c>
      <c r="K139" s="32"/>
      <c r="L139" s="32">
        <f t="shared" si="69"/>
        <v>0</v>
      </c>
    </row>
    <row r="140" spans="1:12" ht="14.4">
      <c r="A140" s="20">
        <v>2</v>
      </c>
      <c r="B140" s="21">
        <v>3</v>
      </c>
      <c r="C140" s="22" t="s">
        <v>20</v>
      </c>
      <c r="D140" s="5" t="s">
        <v>21</v>
      </c>
      <c r="E140" s="39"/>
      <c r="F140" s="40"/>
      <c r="G140" s="40"/>
      <c r="H140" s="40"/>
      <c r="I140" s="40"/>
      <c r="J140" s="40"/>
      <c r="K140" s="41"/>
      <c r="L140" s="40"/>
    </row>
    <row r="141" spans="1:12" ht="14.4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4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>
      <c r="A147" s="24"/>
      <c r="B147" s="17"/>
      <c r="C147" s="8"/>
      <c r="D147" s="18" t="s">
        <v>33</v>
      </c>
      <c r="E147" s="9"/>
      <c r="F147" s="19">
        <f>SUM(F140:F146)</f>
        <v>0</v>
      </c>
      <c r="G147" s="19">
        <f t="shared" ref="G147:J147" si="70">SUM(G140:G146)</f>
        <v>0</v>
      </c>
      <c r="H147" s="19">
        <f t="shared" si="70"/>
        <v>0</v>
      </c>
      <c r="I147" s="19">
        <f t="shared" si="70"/>
        <v>0</v>
      </c>
      <c r="J147" s="19">
        <f t="shared" si="70"/>
        <v>0</v>
      </c>
      <c r="K147" s="25"/>
      <c r="L147" s="19">
        <f t="shared" ref="L147" si="71">SUM(L140:L146)</f>
        <v>0</v>
      </c>
    </row>
    <row r="148" spans="1:12" ht="14.4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 t="s">
        <v>49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3"/>
      <c r="B156" s="15"/>
      <c r="C156" s="11"/>
      <c r="D156" s="6" t="s">
        <v>24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>
      <c r="A158" s="24"/>
      <c r="B158" s="17"/>
      <c r="C158" s="8"/>
      <c r="D158" s="18" t="s">
        <v>33</v>
      </c>
      <c r="E158" s="9"/>
      <c r="F158" s="19"/>
      <c r="G158" s="19"/>
      <c r="H158" s="19"/>
      <c r="I158" s="19"/>
      <c r="J158" s="19"/>
      <c r="K158" s="25"/>
      <c r="L158" s="19"/>
    </row>
    <row r="159" spans="1:12" ht="14.4">
      <c r="A159" s="29">
        <f>A140</f>
        <v>2</v>
      </c>
      <c r="B159" s="30">
        <f>B140</f>
        <v>3</v>
      </c>
      <c r="C159" s="53" t="s">
        <v>4</v>
      </c>
      <c r="D159" s="54"/>
      <c r="E159" s="31"/>
      <c r="F159" s="32">
        <f>F147+F158</f>
        <v>0</v>
      </c>
      <c r="G159" s="32">
        <f t="shared" ref="G159" si="72">G147+G158</f>
        <v>0</v>
      </c>
      <c r="H159" s="32">
        <f t="shared" ref="H159" si="73">H147+H158</f>
        <v>0</v>
      </c>
      <c r="I159" s="32">
        <f t="shared" ref="I159" si="74">I147+I158</f>
        <v>0</v>
      </c>
      <c r="J159" s="32">
        <f t="shared" ref="J159:L159" si="75">J147+J158</f>
        <v>0</v>
      </c>
      <c r="K159" s="32"/>
      <c r="L159" s="32">
        <f t="shared" si="75"/>
        <v>0</v>
      </c>
    </row>
    <row r="160" spans="1:12" ht="14.4">
      <c r="A160" s="20">
        <v>2</v>
      </c>
      <c r="B160" s="21">
        <v>4</v>
      </c>
      <c r="C160" s="22" t="s">
        <v>20</v>
      </c>
      <c r="D160" s="5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4.4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7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4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4"/>
      <c r="B167" s="17"/>
      <c r="C167" s="8"/>
      <c r="D167" s="18" t="s">
        <v>33</v>
      </c>
      <c r="E167" s="9"/>
      <c r="F167" s="19">
        <f>SUM(F160:F166)</f>
        <v>0</v>
      </c>
      <c r="G167" s="19">
        <f t="shared" ref="G167:J167" si="76">SUM(G160:G166)</f>
        <v>0</v>
      </c>
      <c r="H167" s="19">
        <f t="shared" si="76"/>
        <v>0</v>
      </c>
      <c r="I167" s="19">
        <f t="shared" si="76"/>
        <v>0</v>
      </c>
      <c r="J167" s="19">
        <f t="shared" si="76"/>
        <v>0</v>
      </c>
      <c r="K167" s="25"/>
      <c r="L167" s="19">
        <f t="shared" ref="L167" si="77">SUM(L160:L166)</f>
        <v>0</v>
      </c>
    </row>
    <row r="168" spans="1:12" ht="14.4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3"/>
      <c r="B175" s="15"/>
      <c r="C175" s="11"/>
      <c r="D175" s="6" t="s">
        <v>49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78">SUM(G168:G176)</f>
        <v>0</v>
      </c>
      <c r="H177" s="19">
        <f t="shared" si="78"/>
        <v>0</v>
      </c>
      <c r="I177" s="19">
        <f t="shared" si="78"/>
        <v>0</v>
      </c>
      <c r="J177" s="19">
        <f t="shared" si="78"/>
        <v>0</v>
      </c>
      <c r="K177" s="25"/>
      <c r="L177" s="19">
        <f t="shared" ref="L177" si="79">SUM(L168:L176)</f>
        <v>0</v>
      </c>
    </row>
    <row r="178" spans="1:12" ht="14.4">
      <c r="A178" s="29">
        <f>A160</f>
        <v>2</v>
      </c>
      <c r="B178" s="30">
        <f>B160</f>
        <v>4</v>
      </c>
      <c r="C178" s="53" t="s">
        <v>4</v>
      </c>
      <c r="D178" s="54"/>
      <c r="E178" s="31"/>
      <c r="F178" s="32">
        <f>F167+F177</f>
        <v>0</v>
      </c>
      <c r="G178" s="32">
        <f t="shared" ref="G178" si="80">G167+G177</f>
        <v>0</v>
      </c>
      <c r="H178" s="32">
        <f t="shared" ref="H178" si="81">H167+H177</f>
        <v>0</v>
      </c>
      <c r="I178" s="32">
        <f t="shared" ref="I178" si="82">I167+I177</f>
        <v>0</v>
      </c>
      <c r="J178" s="32">
        <f t="shared" ref="J178:L178" si="83">J167+J177</f>
        <v>0</v>
      </c>
      <c r="K178" s="32"/>
      <c r="L178" s="32">
        <f t="shared" si="83"/>
        <v>0</v>
      </c>
    </row>
    <row r="179" spans="1:12" ht="14.4">
      <c r="A179" s="20">
        <v>2</v>
      </c>
      <c r="B179" s="21">
        <v>5</v>
      </c>
      <c r="C179" s="22" t="s">
        <v>20</v>
      </c>
      <c r="D179" s="5" t="s">
        <v>21</v>
      </c>
      <c r="E179" s="39"/>
      <c r="F179" s="40"/>
      <c r="G179" s="40"/>
      <c r="H179" s="40"/>
      <c r="I179" s="40"/>
      <c r="J179" s="40"/>
      <c r="K179" s="41"/>
      <c r="L179" s="40"/>
    </row>
    <row r="180" spans="1:12" ht="14.4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7" t="s">
        <v>23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4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>
      <c r="A186" s="24"/>
      <c r="B186" s="17"/>
      <c r="C186" s="8"/>
      <c r="D186" s="18" t="s">
        <v>33</v>
      </c>
      <c r="E186" s="9"/>
      <c r="F186" s="19">
        <f>SUM(F179:F185)</f>
        <v>0</v>
      </c>
      <c r="G186" s="19">
        <f t="shared" ref="G186:J186" si="84">SUM(G179:G185)</f>
        <v>0</v>
      </c>
      <c r="H186" s="19">
        <f t="shared" si="84"/>
        <v>0</v>
      </c>
      <c r="I186" s="19">
        <f t="shared" si="84"/>
        <v>0</v>
      </c>
      <c r="J186" s="19">
        <f t="shared" si="84"/>
        <v>0</v>
      </c>
      <c r="K186" s="25"/>
      <c r="L186" s="19">
        <f t="shared" ref="L186" si="85">SUM(L179:L185)</f>
        <v>0</v>
      </c>
    </row>
    <row r="187" spans="1:12" ht="14.4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3"/>
      <c r="B194" s="15"/>
      <c r="C194" s="11"/>
      <c r="D194" s="6" t="s">
        <v>49</v>
      </c>
      <c r="E194" s="42"/>
      <c r="F194" s="43"/>
      <c r="G194" s="43"/>
      <c r="H194" s="43"/>
      <c r="I194" s="43"/>
      <c r="J194" s="43"/>
      <c r="K194" s="44"/>
      <c r="L194" s="43"/>
    </row>
    <row r="195" spans="1:12" ht="14.4">
      <c r="A195" s="23"/>
      <c r="B195" s="15"/>
      <c r="C195" s="11"/>
      <c r="D195" s="6" t="s">
        <v>24</v>
      </c>
      <c r="E195" s="42"/>
      <c r="F195" s="43"/>
      <c r="G195" s="43"/>
      <c r="H195" s="43"/>
      <c r="I195" s="43"/>
      <c r="J195" s="43"/>
      <c r="K195" s="44"/>
      <c r="L195" s="43"/>
    </row>
    <row r="196" spans="1:12" ht="14.4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6">SUM(G187:G195)</f>
        <v>0</v>
      </c>
      <c r="H196" s="19">
        <f t="shared" si="86"/>
        <v>0</v>
      </c>
      <c r="I196" s="19">
        <f t="shared" si="86"/>
        <v>0</v>
      </c>
      <c r="J196" s="19">
        <f t="shared" si="86"/>
        <v>0</v>
      </c>
      <c r="K196" s="25"/>
      <c r="L196" s="19">
        <f t="shared" ref="L196" si="87">SUM(L187:L195)</f>
        <v>0</v>
      </c>
    </row>
    <row r="197" spans="1:12" ht="14.4">
      <c r="A197" s="29">
        <f>A179</f>
        <v>2</v>
      </c>
      <c r="B197" s="30">
        <f>B179</f>
        <v>5</v>
      </c>
      <c r="C197" s="53" t="s">
        <v>4</v>
      </c>
      <c r="D197" s="54"/>
      <c r="E197" s="31"/>
      <c r="F197" s="32">
        <f>F186+F196</f>
        <v>0</v>
      </c>
      <c r="G197" s="32">
        <f t="shared" ref="G197" si="88">G186+G196</f>
        <v>0</v>
      </c>
      <c r="H197" s="32">
        <f t="shared" ref="H197" si="89">H186+H196</f>
        <v>0</v>
      </c>
      <c r="I197" s="32">
        <f t="shared" ref="I197" si="90">I186+I196</f>
        <v>0</v>
      </c>
      <c r="J197" s="32">
        <f t="shared" ref="J197:L197" si="91">J186+J196</f>
        <v>0</v>
      </c>
      <c r="K197" s="32"/>
      <c r="L197" s="32">
        <f t="shared" si="91"/>
        <v>0</v>
      </c>
    </row>
    <row r="198" spans="1:12">
      <c r="A198" s="27"/>
      <c r="B198" s="28"/>
      <c r="C198" s="55" t="s">
        <v>5</v>
      </c>
      <c r="D198" s="55"/>
      <c r="E198" s="55"/>
      <c r="F198" s="34">
        <f>(F24+F43+F63+F82+F101+F120+F139+F159+F178+F197)/(IF(F24=0,0,1)+IF(F43=0,0,1)+IF(F63=0,0,1)+IF(F82=0,0,1)+IF(F101=0,0,1)+IF(F120=0,0,1)+IF(F139=0,0,1)+IF(F159=0,0,1)+IF(F178=0,0,1)+IF(F197=0,0,1))</f>
        <v>664.6</v>
      </c>
      <c r="G198" s="34">
        <f t="shared" ref="G198:J198" si="92">(G24+G43+G63+G82+G101+G120+G139+G159+G178+G197)/(IF(G24=0,0,1)+IF(G43=0,0,1)+IF(G63=0,0,1)+IF(G82=0,0,1)+IF(G101=0,0,1)+IF(G120=0,0,1)+IF(G139=0,0,1)+IF(G159=0,0,1)+IF(G178=0,0,1)+IF(G197=0,0,1))</f>
        <v>30</v>
      </c>
      <c r="H198" s="34">
        <f t="shared" si="92"/>
        <v>39.200000000000003</v>
      </c>
      <c r="I198" s="34">
        <f t="shared" si="92"/>
        <v>109.6</v>
      </c>
      <c r="J198" s="34">
        <f t="shared" si="92"/>
        <v>855</v>
      </c>
      <c r="K198" s="34"/>
      <c r="L198" s="34">
        <f t="shared" ref="L198" si="93">(L24+L43+L63+L82+L101+L120+L139+L159+L178+L197)/(IF(L24=0,0,1)+IF(L43=0,0,1)+IF(L63=0,0,1)+IF(L82=0,0,1)+IF(L101=0,0,1)+IF(L120=0,0,1)+IF(L139=0,0,1)+IF(L159=0,0,1)+IF(L178=0,0,1)+IF(L197=0,0,1))</f>
        <v>74.748000000000005</v>
      </c>
    </row>
  </sheetData>
  <mergeCells count="14">
    <mergeCell ref="C82:D82"/>
    <mergeCell ref="C101:D101"/>
    <mergeCell ref="C24:D24"/>
    <mergeCell ref="C198:E198"/>
    <mergeCell ref="C197:D197"/>
    <mergeCell ref="C120:D120"/>
    <mergeCell ref="C139:D139"/>
    <mergeCell ref="C159:D159"/>
    <mergeCell ref="C178:D178"/>
    <mergeCell ref="C1:E1"/>
    <mergeCell ref="H1:K1"/>
    <mergeCell ref="H2:K2"/>
    <mergeCell ref="C43:D43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Аликрам</cp:lastModifiedBy>
  <dcterms:created xsi:type="dcterms:W3CDTF">2022-05-16T14:23:56Z</dcterms:created>
  <dcterms:modified xsi:type="dcterms:W3CDTF">2024-12-01T13:21:46Z</dcterms:modified>
</cp:coreProperties>
</file>